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igerim.akhatova\Desktop\ВСС\01.09.2022\"/>
    </mc:Choice>
  </mc:AlternateContent>
  <bookViews>
    <workbookView xWindow="0" yWindow="0" windowWidth="19200" windowHeight="7050" activeTab="2"/>
  </bookViews>
  <sheets>
    <sheet name="БВУ" sheetId="10" r:id="rId1"/>
    <sheet name="ЛК" sheetId="2" r:id="rId2"/>
    <sheet name="МФО" sheetId="9" r:id="rId3"/>
  </sheets>
  <definedNames>
    <definedName name="_xlnm.Print_Area" localSheetId="1">ЛК!$A$1:$E$16</definedName>
  </definedNames>
  <calcPr calcId="152511" refMode="R1C1"/>
</workbook>
</file>

<file path=xl/calcChain.xml><?xml version="1.0" encoding="utf-8"?>
<calcChain xmlns="http://schemas.openxmlformats.org/spreadsheetml/2006/main">
  <c r="D13" i="2" l="1"/>
  <c r="C13" i="2"/>
  <c r="E12" i="2"/>
  <c r="E11" i="2"/>
  <c r="E10" i="2"/>
  <c r="E9" i="2"/>
  <c r="E8" i="2"/>
  <c r="E7" i="2"/>
  <c r="E6" i="2"/>
  <c r="E13" i="2" l="1"/>
  <c r="C17" i="9"/>
  <c r="D17" i="9"/>
  <c r="E16" i="9" l="1"/>
  <c r="E15" i="9" l="1"/>
  <c r="E14" i="9"/>
  <c r="E13" i="9"/>
  <c r="E12" i="9"/>
  <c r="E11" i="9"/>
  <c r="E10" i="9"/>
  <c r="E9" i="9"/>
  <c r="E8" i="9"/>
  <c r="E7" i="9"/>
  <c r="E6" i="9"/>
  <c r="E5" i="9"/>
  <c r="E17" i="9" l="1"/>
  <c r="K18" i="2"/>
</calcChain>
</file>

<file path=xl/sharedStrings.xml><?xml version="1.0" encoding="utf-8"?>
<sst xmlns="http://schemas.openxmlformats.org/spreadsheetml/2006/main" count="64" uniqueCount="51">
  <si>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</si>
  <si>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</si>
  <si>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</si>
  <si>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</si>
  <si>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</si>
  <si>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</si>
  <si>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</si>
  <si>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</si>
  <si>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</si>
  <si>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</si>
  <si>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</si>
  <si>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</si>
  <si>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</si>
  <si>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</si>
  <si>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</si>
  <si>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</si>
  <si>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</si>
  <si>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</si>
  <si>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</si>
  <si>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</si>
  <si>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</si>
  <si>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</si>
  <si>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</si>
  <si>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</si>
  <si>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</si>
  <si>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</si>
  <si>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</si>
  <si>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</si>
  <si>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</si>
  <si>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</si>
  <si>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</si>
  <si>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</si>
  <si>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</si>
  <si>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Даму-Франчайзинг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</si>
  <si>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</si>
  <si>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</si>
  <si>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</si>
  <si>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</si>
  <si>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</si>
  <si>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</si>
  <si>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</si>
  <si>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</si>
  <si>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</si>
  <si>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</si>
  <si>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</si>
  <si>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</si>
  <si>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 xml:space="preserve">Информация о временно свободных средствах (ВСС) в банках второго уровня в разрезе программ Фонда </t>
  </si>
  <si>
    <t>Период (по состоянию на _)</t>
  </si>
  <si>
    <t>ТОО Capital leasing group</t>
  </si>
  <si>
    <t>ТОО МФО АКФ</t>
  </si>
  <si>
    <t>Информация о временно свободных средствах в лизинговых компаниях в разрезе программ Фонда по состоянию на 01.09.2022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</si>
</sst>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1" fillId="0" borderId="0" applyFont="0" applyFill="0" applyBorder="0" applyAlignment="0" applyProtection="0"/>
    <xf numFmtId="0" fontId="10" fillId="0" borderId="0"/>
  </cellStyleXfs>
  <cellXfs count="64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2" fillId="3" borderId="0" xfId="1" applyNumberFormat="1" applyFont="1" applyFill="1"/>
    <xf numFmtId="166" fontId="2" fillId="0" borderId="5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5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4" fillId="0" borderId="5" xfId="1" applyNumberFormat="1" applyFont="1" applyBorder="1" applyAlignment="1">
      <alignment horizontal="left" indent="1"/>
    </xf>
    <xf numFmtId="166" fontId="2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/>
    <xf numFmtId="0" fontId="0" fillId="0" borderId="0" xfId="0" applyAlignment="1">
      <alignment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vertical="center" wrapText="1"/>
    </xf>
    <xf numFmtId="0" fontId="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166" fontId="11" fillId="0" borderId="1" xfId="0" applyNumberFormat="1" applyFont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left" vertical="center" wrapText="1"/>
    </xf>
    <xf numFmtId="166" fontId="11" fillId="4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4" borderId="1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3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/>
    <tableStyle name="Стиль сводной таблицы 2" table="0" count="0"/>
    <tableStyle name="Стиль таблицы 1" pivot="0" count="0"/>
    <tableStyle name="Стиль таблицы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70" zoomScaleNormal="70" workbookViewId="0">
      <selection activeCell="B33" sqref="B33"/>
    </sheetView>
  </sheetViews>
  <sheetFormatPr defaultRowHeight="15" x14ac:dyDescent="0.25"/>
  <cols>
    <col min="1" max="1" width="38.42578125" customWidth="1"/>
    <col min="2" max="2" width="24.42578125" customWidth="1"/>
    <col min="3" max="3" width="19.42578125" customWidth="1"/>
    <col min="4" max="4" width="22.85546875" customWidth="1"/>
    <col min="5" max="5" width="33.85546875" customWidth="1"/>
    <col min="6" max="6" width="29.140625" customWidth="1"/>
    <col min="7" max="7" width="34.140625" customWidth="1"/>
    <col min="8" max="8" width="36" customWidth="1"/>
    <col min="9" max="9" width="25.42578125" customWidth="1"/>
    <col min="10" max="10" width="17.140625" bestFit="1" customWidth="1"/>
    <col min="11" max="11" width="8.7109375"/>
  </cols>
  <sheetData>
    <row r="1" spans="1:17" x14ac:dyDescent="0.25">
      <c r="A1" s="43" t="s">
        <v>46</v>
      </c>
      <c r="B1" s="44"/>
      <c r="C1" s="44"/>
      <c r="D1" s="44"/>
      <c r="E1" s="44"/>
      <c r="F1" s="44"/>
      <c r="G1" s="40"/>
      <c r="H1" s="40"/>
      <c r="I1" s="40"/>
      <c r="J1" s="40"/>
      <c r="K1" s="39"/>
      <c r="L1" s="39"/>
      <c r="M1" s="39"/>
      <c r="N1" s="39"/>
      <c r="O1" s="39"/>
      <c r="P1" s="39"/>
      <c r="Q1" s="39"/>
    </row>
    <row r="2" spans="1:17" x14ac:dyDescent="0.25">
      <c r="A2" s="43"/>
      <c r="B2" s="44"/>
      <c r="C2" s="44"/>
      <c r="D2" s="44"/>
      <c r="E2" s="44"/>
      <c r="F2" s="44"/>
      <c r="G2" s="40"/>
      <c r="H2" s="40"/>
      <c r="I2" s="40"/>
      <c r="J2" s="40"/>
      <c r="K2" s="39"/>
      <c r="L2" s="39"/>
      <c r="M2" s="39"/>
      <c r="N2" s="39"/>
      <c r="O2" s="39"/>
      <c r="P2" s="39"/>
      <c r="Q2" s="39"/>
    </row>
    <row r="3" spans="1:17" x14ac:dyDescent="0.25">
      <c r="A3" s="46" t="s">
        <v>47</v>
      </c>
      <c r="B3" s="47">
        <v>44805</v>
      </c>
      <c r="C3" s="44"/>
      <c r="D3" s="44"/>
      <c r="E3" s="44"/>
      <c r="F3" s="44"/>
      <c r="G3" s="40"/>
      <c r="H3" s="40"/>
      <c r="I3" s="40"/>
      <c r="J3" s="40"/>
      <c r="K3" s="39"/>
      <c r="L3" s="39"/>
      <c r="M3" s="39"/>
      <c r="N3" s="39"/>
      <c r="O3" s="39"/>
      <c r="P3" s="39"/>
      <c r="Q3" s="39"/>
    </row>
    <row r="4" spans="1:17" ht="1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30" customHeight="1" x14ac:dyDescent="0.25">
      <c r="A5" s="53" t="s">
        <v>1</v>
      </c>
      <c r="B5" s="51" t="s">
        <v>29</v>
      </c>
      <c r="C5" s="51"/>
      <c r="D5" s="51"/>
      <c r="E5" s="52" t="s">
        <v>2</v>
      </c>
      <c r="F5" s="51" t="s">
        <v>31</v>
      </c>
      <c r="G5" s="51"/>
      <c r="H5" s="51"/>
      <c r="I5" s="52" t="s">
        <v>30</v>
      </c>
      <c r="J5" s="53" t="s">
        <v>6</v>
      </c>
      <c r="K5" s="39"/>
      <c r="L5" s="39"/>
      <c r="M5" s="39"/>
      <c r="N5" s="39"/>
      <c r="O5" s="39"/>
      <c r="P5" s="39"/>
      <c r="Q5" s="39"/>
    </row>
    <row r="6" spans="1:17" ht="75" x14ac:dyDescent="0.25">
      <c r="A6" s="54"/>
      <c r="B6" s="52" t="s">
        <v>32</v>
      </c>
      <c r="C6" s="52" t="s">
        <v>33</v>
      </c>
      <c r="D6" s="52" t="s">
        <v>9</v>
      </c>
      <c r="E6" s="52" t="s">
        <v>5</v>
      </c>
      <c r="F6" s="52" t="s">
        <v>34</v>
      </c>
      <c r="G6" s="52" t="s">
        <v>35</v>
      </c>
      <c r="H6" s="52" t="s">
        <v>36</v>
      </c>
      <c r="I6" s="52" t="s">
        <v>37</v>
      </c>
      <c r="J6" s="54"/>
      <c r="K6" s="39"/>
      <c r="L6" s="39"/>
      <c r="M6" s="39"/>
      <c r="N6" s="39"/>
      <c r="O6" s="39"/>
      <c r="P6" s="39"/>
      <c r="Q6" s="39"/>
    </row>
    <row r="7" spans="1:17" x14ac:dyDescent="0.25">
      <c r="A7" s="41" t="s">
        <v>38</v>
      </c>
      <c r="B7" s="42">
        <v>678409042.32000113</v>
      </c>
      <c r="C7" s="42"/>
      <c r="D7" s="42"/>
      <c r="E7" s="42">
        <v>123186341.25000018</v>
      </c>
      <c r="F7" s="42">
        <v>199159985.62999666</v>
      </c>
      <c r="G7" s="42">
        <v>-1808026732.4699988</v>
      </c>
      <c r="H7" s="42">
        <v>-1856033086.0800009</v>
      </c>
      <c r="I7" s="42">
        <v>4488406422.8600006</v>
      </c>
      <c r="J7" s="45">
        <v>1825101973.5099988</v>
      </c>
      <c r="K7" s="39"/>
      <c r="L7" s="39"/>
      <c r="M7" s="39"/>
      <c r="N7" s="39"/>
      <c r="O7" s="39"/>
      <c r="P7" s="39"/>
      <c r="Q7" s="39"/>
    </row>
    <row r="8" spans="1:17" x14ac:dyDescent="0.25">
      <c r="A8" s="41" t="s">
        <v>39</v>
      </c>
      <c r="B8" s="42">
        <v>-191968318.19999987</v>
      </c>
      <c r="C8" s="42"/>
      <c r="D8" s="42"/>
      <c r="E8" s="42">
        <v>121249073.91999996</v>
      </c>
      <c r="F8" s="42">
        <v>449623461.72000003</v>
      </c>
      <c r="G8" s="42">
        <v>1590636.6099998951</v>
      </c>
      <c r="H8" s="42">
        <v>-21279012.129999995</v>
      </c>
      <c r="I8" s="42"/>
      <c r="J8" s="45">
        <v>359215841.92000002</v>
      </c>
      <c r="K8" s="39"/>
      <c r="L8" s="39"/>
      <c r="M8" s="39"/>
      <c r="N8" s="39"/>
      <c r="O8" s="39"/>
      <c r="P8" s="39"/>
      <c r="Q8" s="39"/>
    </row>
    <row r="9" spans="1:17" ht="30" x14ac:dyDescent="0.25">
      <c r="A9" s="41" t="s">
        <v>40</v>
      </c>
      <c r="B9" s="42"/>
      <c r="C9" s="42"/>
      <c r="D9" s="42"/>
      <c r="E9" s="42"/>
      <c r="F9" s="42">
        <v>6207342607.9900017</v>
      </c>
      <c r="G9" s="42">
        <v>-774810959.64000082</v>
      </c>
      <c r="H9" s="42">
        <v>-1220300166.4700012</v>
      </c>
      <c r="I9" s="42">
        <v>19709695.659999982</v>
      </c>
      <c r="J9" s="45">
        <v>4231941177.539999</v>
      </c>
      <c r="K9" s="39"/>
      <c r="L9" s="39"/>
      <c r="M9" s="39"/>
      <c r="N9" s="39"/>
      <c r="O9" s="39"/>
      <c r="P9" s="39"/>
      <c r="Q9" s="39"/>
    </row>
    <row r="10" spans="1:17" x14ac:dyDescent="0.25">
      <c r="A10" s="41" t="s">
        <v>41</v>
      </c>
      <c r="B10" s="42"/>
      <c r="C10" s="42"/>
      <c r="D10" s="42"/>
      <c r="E10" s="42">
        <v>1289233439.6699972</v>
      </c>
      <c r="F10" s="42">
        <v>525563448.92000055</v>
      </c>
      <c r="G10" s="42">
        <v>-1632234116.9400032</v>
      </c>
      <c r="H10" s="42">
        <v>-2914348594.6400013</v>
      </c>
      <c r="I10" s="42">
        <v>1476579941.2199981</v>
      </c>
      <c r="J10" s="45">
        <v>-1255205881.7700083</v>
      </c>
      <c r="K10" s="39"/>
      <c r="L10" s="39"/>
      <c r="M10" s="39"/>
      <c r="N10" s="39"/>
      <c r="O10" s="39"/>
      <c r="P10" s="39"/>
      <c r="Q10" s="39"/>
    </row>
    <row r="11" spans="1:17" x14ac:dyDescent="0.25">
      <c r="A11" s="41" t="s">
        <v>42</v>
      </c>
      <c r="B11" s="42">
        <v>2554533019.559999</v>
      </c>
      <c r="C11" s="42">
        <v>2401599.7199999997</v>
      </c>
      <c r="D11" s="42"/>
      <c r="E11" s="42"/>
      <c r="F11" s="42">
        <v>2.384185791015625E-7</v>
      </c>
      <c r="G11" s="42">
        <v>333444675.13000083</v>
      </c>
      <c r="H11" s="42">
        <v>534413095.19999903</v>
      </c>
      <c r="I11" s="42">
        <v>4524151572.5200005</v>
      </c>
      <c r="J11" s="45">
        <v>7948943962.1299992</v>
      </c>
      <c r="K11" s="39"/>
      <c r="L11" s="39"/>
      <c r="M11" s="39"/>
      <c r="N11" s="39"/>
      <c r="O11" s="39"/>
      <c r="P11" s="39"/>
      <c r="Q11" s="39"/>
    </row>
    <row r="12" spans="1:17" x14ac:dyDescent="0.25">
      <c r="A12" s="41" t="s">
        <v>43</v>
      </c>
      <c r="B12" s="42"/>
      <c r="C12" s="42"/>
      <c r="D12" s="42"/>
      <c r="E12" s="42">
        <v>920952827.55999982</v>
      </c>
      <c r="F12" s="42">
        <v>463324635.8999958</v>
      </c>
      <c r="G12" s="42">
        <v>90814063.109999418</v>
      </c>
      <c r="H12" s="42">
        <v>596772617.67000055</v>
      </c>
      <c r="I12" s="42">
        <v>459051102.73999965</v>
      </c>
      <c r="J12" s="45">
        <v>2530915246.9799953</v>
      </c>
      <c r="K12" s="39"/>
      <c r="L12" s="39"/>
      <c r="M12" s="39"/>
      <c r="N12" s="39"/>
      <c r="O12" s="39"/>
      <c r="P12" s="39"/>
      <c r="Q12" s="39"/>
    </row>
    <row r="13" spans="1:17" x14ac:dyDescent="0.25">
      <c r="A13" s="41" t="s">
        <v>44</v>
      </c>
      <c r="B13" s="42"/>
      <c r="C13" s="42"/>
      <c r="D13" s="42">
        <v>1511224660.8400002</v>
      </c>
      <c r="E13" s="42"/>
      <c r="F13" s="42"/>
      <c r="G13" s="42"/>
      <c r="H13" s="42"/>
      <c r="I13" s="42"/>
      <c r="J13" s="45">
        <v>1511224660.8400002</v>
      </c>
      <c r="K13" s="39"/>
      <c r="L13" s="39"/>
      <c r="M13" s="39"/>
      <c r="N13" s="39"/>
      <c r="O13" s="39"/>
      <c r="P13" s="39"/>
      <c r="Q13" s="39"/>
    </row>
    <row r="14" spans="1:17" ht="30" x14ac:dyDescent="0.25">
      <c r="A14" s="41" t="s">
        <v>45</v>
      </c>
      <c r="B14" s="42">
        <v>330643303.10000038</v>
      </c>
      <c r="C14" s="42"/>
      <c r="D14" s="42"/>
      <c r="E14" s="42"/>
      <c r="F14" s="42"/>
      <c r="G14" s="42"/>
      <c r="H14" s="42"/>
      <c r="I14" s="42"/>
      <c r="J14" s="45">
        <v>330643303.10000038</v>
      </c>
      <c r="K14" s="39"/>
      <c r="L14" s="39"/>
      <c r="M14" s="39"/>
      <c r="N14" s="39"/>
      <c r="O14" s="39"/>
      <c r="P14" s="39"/>
      <c r="Q14" s="39"/>
    </row>
    <row r="15" spans="1:17" x14ac:dyDescent="0.25">
      <c r="A15" s="49" t="s">
        <v>6</v>
      </c>
      <c r="B15" s="48">
        <v>3371617046.7800007</v>
      </c>
      <c r="C15" s="48">
        <v>2401599.7199999997</v>
      </c>
      <c r="D15" s="48">
        <v>1511224660.8400002</v>
      </c>
      <c r="E15" s="48">
        <v>2454621682.3999972</v>
      </c>
      <c r="F15" s="48">
        <v>7845014140.1599941</v>
      </c>
      <c r="G15" s="48">
        <v>-3789222434.2000027</v>
      </c>
      <c r="H15" s="48">
        <v>-4880775146.4500046</v>
      </c>
      <c r="I15" s="48">
        <v>10967898734.999998</v>
      </c>
      <c r="J15" s="48">
        <v>17482780284.249985</v>
      </c>
      <c r="K15" s="39"/>
      <c r="L15" s="39"/>
      <c r="M15" s="39"/>
      <c r="N15" s="39"/>
      <c r="O15" s="39"/>
      <c r="P15" s="39"/>
      <c r="Q15" s="39"/>
    </row>
    <row r="16" spans="1:17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x14ac:dyDescent="0.25">
      <c r="A17" s="50" t="s">
        <v>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</sheetData>
  <mergeCells count="2">
    <mergeCell ref="A5:A6"/>
    <mergeCell ref="J5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8"/>
  <sheetViews>
    <sheetView view="pageBreakPreview" zoomScale="110" zoomScaleNormal="85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:D12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58" t="s">
        <v>50</v>
      </c>
      <c r="B1" s="58"/>
      <c r="C1" s="58"/>
      <c r="D1" s="58"/>
      <c r="E1" s="58"/>
    </row>
    <row r="3" spans="1:5" ht="30" customHeight="1" x14ac:dyDescent="0.25">
      <c r="A3" s="55" t="s">
        <v>0</v>
      </c>
      <c r="B3" s="55" t="s">
        <v>1</v>
      </c>
      <c r="C3" s="59" t="s">
        <v>8</v>
      </c>
      <c r="D3" s="60"/>
      <c r="E3" s="55" t="s">
        <v>3</v>
      </c>
    </row>
    <row r="4" spans="1:5" ht="15" customHeight="1" x14ac:dyDescent="0.25">
      <c r="A4" s="56"/>
      <c r="B4" s="56"/>
      <c r="C4" s="55" t="s">
        <v>4</v>
      </c>
      <c r="D4" s="55" t="s">
        <v>9</v>
      </c>
      <c r="E4" s="56"/>
    </row>
    <row r="5" spans="1:5" ht="56.25" customHeight="1" x14ac:dyDescent="0.25">
      <c r="A5" s="57"/>
      <c r="B5" s="57"/>
      <c r="C5" s="57"/>
      <c r="D5" s="57"/>
      <c r="E5" s="57"/>
    </row>
    <row r="6" spans="1:5" s="3" customFormat="1" x14ac:dyDescent="0.25">
      <c r="A6" s="10">
        <v>1</v>
      </c>
      <c r="B6" s="13" t="s">
        <v>10</v>
      </c>
      <c r="C6" s="11"/>
      <c r="D6" s="38">
        <v>48327460</v>
      </c>
      <c r="E6" s="32">
        <f t="shared" ref="E6" si="0">SUM(C6:D6)</f>
        <v>48327460</v>
      </c>
    </row>
    <row r="7" spans="1:5" s="3" customFormat="1" x14ac:dyDescent="0.25">
      <c r="A7" s="14">
        <v>2</v>
      </c>
      <c r="B7" s="15" t="s">
        <v>11</v>
      </c>
      <c r="C7" s="18">
        <v>-2047166423</v>
      </c>
      <c r="D7" s="16"/>
      <c r="E7" s="17">
        <f>SUM(C7:D7)</f>
        <v>-2047166423</v>
      </c>
    </row>
    <row r="8" spans="1:5" s="3" customFormat="1" x14ac:dyDescent="0.25">
      <c r="A8" s="14">
        <v>3</v>
      </c>
      <c r="B8" s="15" t="s">
        <v>48</v>
      </c>
      <c r="C8" s="18">
        <v>-7307497</v>
      </c>
      <c r="D8" s="16"/>
      <c r="E8" s="17">
        <f>SUM(C8:D8)</f>
        <v>-7307497</v>
      </c>
    </row>
    <row r="9" spans="1:5" s="3" customFormat="1" x14ac:dyDescent="0.25">
      <c r="A9" s="14">
        <v>4</v>
      </c>
      <c r="B9" s="31" t="s">
        <v>12</v>
      </c>
      <c r="C9" s="18">
        <v>-50679255</v>
      </c>
      <c r="D9" s="16"/>
      <c r="E9" s="17">
        <f>SUM(C9:D9)</f>
        <v>-50679255</v>
      </c>
    </row>
    <row r="10" spans="1:5" s="3" customFormat="1" x14ac:dyDescent="0.25">
      <c r="A10" s="14">
        <v>5</v>
      </c>
      <c r="B10" s="15" t="s">
        <v>13</v>
      </c>
      <c r="C10" s="18">
        <v>-111393773</v>
      </c>
      <c r="D10" s="16"/>
      <c r="E10" s="17">
        <f>SUM(C10:D10)</f>
        <v>-111393773</v>
      </c>
    </row>
    <row r="11" spans="1:5" s="3" customFormat="1" x14ac:dyDescent="0.25">
      <c r="A11" s="14">
        <v>6</v>
      </c>
      <c r="B11" s="15" t="s">
        <v>14</v>
      </c>
      <c r="C11" s="18">
        <v>-707455946</v>
      </c>
      <c r="D11" s="16"/>
      <c r="E11" s="17">
        <f>SUM(C11:D11)</f>
        <v>-707455946</v>
      </c>
    </row>
    <row r="12" spans="1:5" s="3" customFormat="1" x14ac:dyDescent="0.25">
      <c r="A12" s="14">
        <v>7</v>
      </c>
      <c r="B12" s="15" t="s">
        <v>28</v>
      </c>
      <c r="C12" s="18">
        <v>-14875000</v>
      </c>
      <c r="D12" s="16"/>
      <c r="E12" s="17">
        <f t="shared" ref="E12:E13" si="1">SUM(C12:D12)</f>
        <v>-14875000</v>
      </c>
    </row>
    <row r="13" spans="1:5" s="6" customFormat="1" x14ac:dyDescent="0.25">
      <c r="A13" s="10"/>
      <c r="B13" s="12" t="s">
        <v>6</v>
      </c>
      <c r="C13" s="33">
        <f>SUM(C6:C12)</f>
        <v>-2938877894</v>
      </c>
      <c r="D13" s="33">
        <f>SUM(D6:D6)</f>
        <v>48327460</v>
      </c>
      <c r="E13" s="32">
        <f t="shared" si="1"/>
        <v>-2890550434</v>
      </c>
    </row>
    <row r="14" spans="1:5" s="6" customFormat="1" x14ac:dyDescent="0.25">
      <c r="A14" s="35"/>
      <c r="B14" s="36"/>
      <c r="C14" s="8"/>
      <c r="D14" s="8"/>
      <c r="E14" s="34"/>
    </row>
    <row r="15" spans="1:5" s="6" customFormat="1" x14ac:dyDescent="0.25">
      <c r="A15" s="35"/>
      <c r="B15" s="37" t="s">
        <v>7</v>
      </c>
      <c r="C15" s="9"/>
      <c r="D15" s="9"/>
      <c r="E15" s="34"/>
    </row>
    <row r="16" spans="1:5" x14ac:dyDescent="0.25">
      <c r="A16" s="5"/>
      <c r="B16" s="7"/>
      <c r="C16" s="9"/>
      <c r="D16" s="9"/>
      <c r="E16" s="4"/>
    </row>
    <row r="18" spans="11:11" x14ac:dyDescent="0.25">
      <c r="K18" s="2">
        <f>SUM(K13:K17)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4:E16">
    <cfRule type="cellIs" priority="13" operator="lessThanOrEqual">
      <formula>0</formula>
    </cfRule>
  </conditionalFormatting>
  <conditionalFormatting sqref="B14:D14 B13">
    <cfRule type="cellIs" priority="10" operator="lessThanOrEqual">
      <formula>0</formula>
    </cfRule>
  </conditionalFormatting>
  <conditionalFormatting sqref="B15:D16">
    <cfRule type="cellIs" dxfId="4" priority="2" operator="lessThanOrEqual">
      <formula>#REF!</formula>
    </cfRule>
    <cfRule type="cellIs" priority="3" operator="lessThanOrEqual">
      <formula>#REF!</formula>
    </cfRule>
  </conditionalFormatting>
  <conditionalFormatting sqref="C13:D13">
    <cfRule type="cellIs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21" sqref="B21"/>
    </sheetView>
  </sheetViews>
  <sheetFormatPr defaultRowHeight="15" x14ac:dyDescent="0.25"/>
  <cols>
    <col min="1" max="1" width="6.7109375" bestFit="1" customWidth="1"/>
    <col min="2" max="2" width="53" customWidth="1"/>
    <col min="3" max="4" width="19.140625" bestFit="1" customWidth="1"/>
    <col min="5" max="5" width="17.42578125" bestFit="1" customWidth="1"/>
  </cols>
  <sheetData>
    <row r="1" spans="1:5" x14ac:dyDescent="0.25">
      <c r="A1" s="58" t="s">
        <v>50</v>
      </c>
      <c r="B1" s="58"/>
      <c r="C1" s="58"/>
      <c r="D1" s="58"/>
      <c r="E1" s="58"/>
    </row>
    <row r="2" spans="1:5" ht="38.25" customHeight="1" x14ac:dyDescent="0.25">
      <c r="A2" s="61" t="s">
        <v>0</v>
      </c>
      <c r="B2" s="61" t="s">
        <v>1</v>
      </c>
      <c r="C2" s="19" t="s">
        <v>15</v>
      </c>
      <c r="D2" s="19" t="s">
        <v>2</v>
      </c>
      <c r="E2" s="61" t="s">
        <v>3</v>
      </c>
    </row>
    <row r="3" spans="1:5" x14ac:dyDescent="0.25">
      <c r="A3" s="61"/>
      <c r="B3" s="61"/>
      <c r="C3" s="62" t="s">
        <v>16</v>
      </c>
      <c r="D3" s="62" t="s">
        <v>5</v>
      </c>
      <c r="E3" s="61"/>
    </row>
    <row r="4" spans="1:5" x14ac:dyDescent="0.25">
      <c r="A4" s="61"/>
      <c r="B4" s="61"/>
      <c r="C4" s="63"/>
      <c r="D4" s="63"/>
      <c r="E4" s="61"/>
    </row>
    <row r="5" spans="1:5" ht="15.75" x14ac:dyDescent="0.25">
      <c r="A5" s="20">
        <v>1</v>
      </c>
      <c r="B5" s="21" t="s">
        <v>17</v>
      </c>
      <c r="C5" s="22">
        <v>-333366370</v>
      </c>
      <c r="D5" s="22">
        <v>7776339</v>
      </c>
      <c r="E5" s="26">
        <f t="shared" ref="E5:E15" si="0">SUM(C5:D5)</f>
        <v>-325590031</v>
      </c>
    </row>
    <row r="6" spans="1:5" ht="15.75" x14ac:dyDescent="0.25">
      <c r="A6" s="20">
        <v>2</v>
      </c>
      <c r="B6" s="23" t="s">
        <v>18</v>
      </c>
      <c r="C6" s="22">
        <v>-174716184</v>
      </c>
      <c r="D6" s="22"/>
      <c r="E6" s="26">
        <f t="shared" si="0"/>
        <v>-174716184</v>
      </c>
    </row>
    <row r="7" spans="1:5" ht="15.75" x14ac:dyDescent="0.25">
      <c r="A7" s="20">
        <v>3</v>
      </c>
      <c r="B7" s="24" t="s">
        <v>19</v>
      </c>
      <c r="C7" s="22">
        <v>-34678012</v>
      </c>
      <c r="D7" s="22"/>
      <c r="E7" s="26">
        <f t="shared" si="0"/>
        <v>-34678012</v>
      </c>
    </row>
    <row r="8" spans="1:5" ht="15.75" x14ac:dyDescent="0.25">
      <c r="A8" s="20">
        <v>4</v>
      </c>
      <c r="B8" s="24" t="s">
        <v>20</v>
      </c>
      <c r="C8" s="22">
        <v>0</v>
      </c>
      <c r="D8" s="22">
        <v>80429624</v>
      </c>
      <c r="E8" s="26">
        <f t="shared" si="0"/>
        <v>80429624</v>
      </c>
    </row>
    <row r="9" spans="1:5" ht="15.75" x14ac:dyDescent="0.25">
      <c r="A9" s="20">
        <v>5</v>
      </c>
      <c r="B9" s="24" t="s">
        <v>49</v>
      </c>
      <c r="C9" s="22">
        <v>-2195214</v>
      </c>
      <c r="D9" s="22"/>
      <c r="E9" s="26">
        <f t="shared" si="0"/>
        <v>-2195214</v>
      </c>
    </row>
    <row r="10" spans="1:5" ht="15.75" x14ac:dyDescent="0.25">
      <c r="A10" s="20">
        <v>6</v>
      </c>
      <c r="B10" s="24" t="s">
        <v>21</v>
      </c>
      <c r="C10" s="22">
        <v>1225539</v>
      </c>
      <c r="D10" s="22"/>
      <c r="E10" s="26">
        <f t="shared" si="0"/>
        <v>1225539</v>
      </c>
    </row>
    <row r="11" spans="1:5" ht="15.75" x14ac:dyDescent="0.25">
      <c r="A11" s="20">
        <v>7</v>
      </c>
      <c r="B11" s="24" t="s">
        <v>22</v>
      </c>
      <c r="C11" s="22"/>
      <c r="D11" s="22">
        <v>6552415</v>
      </c>
      <c r="E11" s="26">
        <f t="shared" si="0"/>
        <v>6552415</v>
      </c>
    </row>
    <row r="12" spans="1:5" ht="15.75" x14ac:dyDescent="0.25">
      <c r="A12" s="20">
        <v>8</v>
      </c>
      <c r="B12" s="23" t="s">
        <v>23</v>
      </c>
      <c r="C12" s="22"/>
      <c r="D12" s="22">
        <v>1277757</v>
      </c>
      <c r="E12" s="26">
        <f t="shared" si="0"/>
        <v>1277757</v>
      </c>
    </row>
    <row r="13" spans="1:5" ht="15.75" x14ac:dyDescent="0.25">
      <c r="A13" s="20">
        <v>9</v>
      </c>
      <c r="B13" s="23" t="s">
        <v>24</v>
      </c>
      <c r="C13" s="22">
        <v>458167</v>
      </c>
      <c r="D13" s="22"/>
      <c r="E13" s="26">
        <f t="shared" si="0"/>
        <v>458167</v>
      </c>
    </row>
    <row r="14" spans="1:5" ht="15.75" x14ac:dyDescent="0.25">
      <c r="A14" s="20">
        <v>10</v>
      </c>
      <c r="B14" s="24" t="s">
        <v>25</v>
      </c>
      <c r="C14" s="22">
        <v>0</v>
      </c>
      <c r="D14" s="22">
        <v>-3452728</v>
      </c>
      <c r="E14" s="26">
        <f t="shared" si="0"/>
        <v>-3452728</v>
      </c>
    </row>
    <row r="15" spans="1:5" ht="15.75" x14ac:dyDescent="0.25">
      <c r="A15" s="20">
        <v>11</v>
      </c>
      <c r="B15" s="24" t="s">
        <v>26</v>
      </c>
      <c r="C15" s="22">
        <v>40776263</v>
      </c>
      <c r="D15" s="22"/>
      <c r="E15" s="26">
        <f t="shared" si="0"/>
        <v>40776263</v>
      </c>
    </row>
    <row r="16" spans="1:5" ht="15.75" x14ac:dyDescent="0.25">
      <c r="A16" s="20">
        <v>12</v>
      </c>
      <c r="B16" s="24" t="s">
        <v>27</v>
      </c>
      <c r="C16" s="22">
        <v>-412710977</v>
      </c>
      <c r="D16" s="22"/>
      <c r="E16" s="26">
        <f>SUM(C16:D16)</f>
        <v>-412710977</v>
      </c>
    </row>
    <row r="17" spans="1:5" ht="15.75" x14ac:dyDescent="0.25">
      <c r="A17" s="20"/>
      <c r="B17" s="25" t="s">
        <v>6</v>
      </c>
      <c r="C17" s="26">
        <f>SUM(C5:C16)</f>
        <v>-915206788</v>
      </c>
      <c r="D17" s="26">
        <f>SUM(D5:D16)</f>
        <v>92583407</v>
      </c>
      <c r="E17" s="26">
        <f>SUM(E5:E16)</f>
        <v>-822623381</v>
      </c>
    </row>
    <row r="18" spans="1:5" ht="15.75" x14ac:dyDescent="0.25">
      <c r="A18" s="27"/>
      <c r="B18" s="28"/>
      <c r="C18" s="29"/>
      <c r="D18" s="29"/>
      <c r="E18" s="29"/>
    </row>
    <row r="19" spans="1:5" ht="15.75" x14ac:dyDescent="0.25">
      <c r="A19" s="27"/>
      <c r="B19" s="30" t="s">
        <v>7</v>
      </c>
      <c r="C19" s="29"/>
      <c r="D19" s="29"/>
      <c r="E19" s="29"/>
    </row>
  </sheetData>
  <mergeCells count="6">
    <mergeCell ref="A1:E1"/>
    <mergeCell ref="A2:A4"/>
    <mergeCell ref="B2:B4"/>
    <mergeCell ref="E2:E4"/>
    <mergeCell ref="C3:C4"/>
    <mergeCell ref="D3:D4"/>
  </mergeCells>
  <conditionalFormatting sqref="E2 B17:B18">
    <cfRule type="cellIs" priority="4" operator="lessThanOrEqual">
      <formula>0</formula>
    </cfRule>
  </conditionalFormatting>
  <conditionalFormatting sqref="E5:E15">
    <cfRule type="cellIs" dxfId="3" priority="5" operator="lessThanOrEqual">
      <formula>#REF!</formula>
    </cfRule>
  </conditionalFormatting>
  <conditionalFormatting sqref="C17:E19">
    <cfRule type="cellIs" priority="7" operator="lessThanOrEqual">
      <formula>0</formula>
    </cfRule>
  </conditionalFormatting>
  <conditionalFormatting sqref="B19">
    <cfRule type="cellIs" priority="6" operator="lessThanOrEqual">
      <formula>#REF!</formula>
    </cfRule>
    <cfRule type="cellIs" dxfId="2" priority="8" operator="lessThanOrEqual">
      <formula>#REF!</formula>
    </cfRule>
  </conditionalFormatting>
  <conditionalFormatting sqref="E16">
    <cfRule type="cellIs" dxfId="1" priority="3" operator="lessThanOrEqual">
      <formula>#REF!</formula>
    </cfRule>
  </conditionalFormatting>
  <conditionalFormatting sqref="C6">
    <cfRule type="cellIs" priority="1" operator="lessThanOrEqual">
      <formula>#REF!</formula>
    </cfRule>
    <cfRule type="cellIs" dxfId="0" priority="2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2022-09-22T10:56:25Z</dcterms:modified>
</cp:coreProperties>
</file>